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0646077\Documents\Documents\MAENETJA MA\SCM\Head Office\PUDPs\PUDP 817 Physical Security Services\Pricing Schedules\"/>
    </mc:Choice>
  </mc:AlternateContent>
  <xr:revisionPtr revIDLastSave="0" documentId="13_ncr:1_{3FDA8593-9604-416C-841A-15A809E46C79}" xr6:coauthVersionLast="47" xr6:coauthVersionMax="47" xr10:uidLastSave="{00000000-0000-0000-0000-000000000000}"/>
  <bookViews>
    <workbookView xWindow="-110" yWindow="-110" windowWidth="19420" windowHeight="10420" xr2:uid="{1AE7884D-0009-48A5-B339-A87434DC563E}"/>
  </bookViews>
  <sheets>
    <sheet name="ANNEXURE A - HEAD OFFICE" sheetId="1" r:id="rId1"/>
  </sheets>
  <definedNames>
    <definedName name="_xlnm.Print_Area" localSheetId="0">'ANNEXURE A - HEAD OFFICE'!$A$1:$I$30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5" i="1" l="1"/>
  <c r="H15" i="1" s="1"/>
  <c r="E14" i="1"/>
  <c r="G14" i="1" s="1"/>
  <c r="I14" i="1" s="1"/>
  <c r="E13" i="1"/>
  <c r="H13" i="1" s="1"/>
  <c r="E12" i="1"/>
  <c r="G12" i="1" s="1"/>
  <c r="G15" i="1" l="1"/>
  <c r="I15" i="1" s="1"/>
  <c r="G13" i="1"/>
  <c r="I16" i="1" s="1"/>
  <c r="I12" i="1"/>
  <c r="H14" i="1"/>
  <c r="H12" i="1"/>
  <c r="I17" i="1" l="1"/>
  <c r="I18" i="1" s="1"/>
  <c r="I19" i="1" s="1"/>
  <c r="I13" i="1"/>
</calcChain>
</file>

<file path=xl/sharedStrings.xml><?xml version="1.0" encoding="utf-8"?>
<sst xmlns="http://schemas.openxmlformats.org/spreadsheetml/2006/main" count="26" uniqueCount="24">
  <si>
    <t>ANNEXURE A: PRICING SCHEDULE FOR HEAD OFFICE</t>
  </si>
  <si>
    <t>Monthly Cost per Guard (please capture monthly rates only)</t>
  </si>
  <si>
    <t>Cost per Year (please note that calculations will be performed automatically)</t>
  </si>
  <si>
    <t>Salary per Guard</t>
  </si>
  <si>
    <t>Overheads per Guard</t>
  </si>
  <si>
    <t>Profit per Guard</t>
  </si>
  <si>
    <t>Total Cost per Guard</t>
  </si>
  <si>
    <t>Number of Guards</t>
  </si>
  <si>
    <t>Armed Guards (Day Shift)</t>
  </si>
  <si>
    <t>Unarmed Guards (Day Shift)</t>
  </si>
  <si>
    <t>Armed Guards (Night Shift)</t>
  </si>
  <si>
    <t>Unarmed Guards (Night Shift)</t>
  </si>
  <si>
    <t>VAT</t>
  </si>
  <si>
    <t>Total Cost per Month (excl vat)</t>
  </si>
  <si>
    <t>Total Bidding Price for Year 1 (incl vat)</t>
  </si>
  <si>
    <t>Signature</t>
  </si>
  <si>
    <t>Date</t>
  </si>
  <si>
    <t>Name of Bidder</t>
  </si>
  <si>
    <t>Position</t>
  </si>
  <si>
    <t>Total Cost per Month (incl vat)</t>
  </si>
  <si>
    <r>
      <t xml:space="preserve">1. Total Cost per Guard per Month = Salary per Guard + Overhead per Guard + Profit per Guard
2. Total Cost of Guards per Month = Total Cost per Guard per Month </t>
    </r>
    <r>
      <rPr>
        <sz val="8"/>
        <color theme="1"/>
        <rFont val="Aptos Narrow"/>
        <family val="2"/>
      </rPr>
      <t>×</t>
    </r>
    <r>
      <rPr>
        <sz val="8"/>
        <color theme="1"/>
        <rFont val="Arial"/>
        <family val="2"/>
      </rPr>
      <t xml:space="preserve"> Number of Guards
</t>
    </r>
  </si>
  <si>
    <t>Total Cost of Guards</t>
  </si>
  <si>
    <r>
      <t xml:space="preserve">3. Total Cost per Guard per Year = Total Cost per Guard per Month </t>
    </r>
    <r>
      <rPr>
        <sz val="8"/>
        <color theme="1"/>
        <rFont val="Aptos Narrow"/>
        <family val="2"/>
      </rPr>
      <t>×</t>
    </r>
    <r>
      <rPr>
        <sz val="8"/>
        <color theme="1"/>
        <rFont val="Aptos Narrow"/>
        <family val="2"/>
        <scheme val="minor"/>
      </rPr>
      <t xml:space="preserve"> 12 Months 
4. Total Cost of Guards per Year =  Total Cost per Guard per Year </t>
    </r>
    <r>
      <rPr>
        <sz val="8"/>
        <color theme="1"/>
        <rFont val="Aptos Narrow"/>
        <family val="2"/>
      </rPr>
      <t>× N</t>
    </r>
    <r>
      <rPr>
        <sz val="8"/>
        <color theme="1"/>
        <rFont val="Aptos Narrow"/>
        <family val="2"/>
        <scheme val="minor"/>
      </rPr>
      <t>umber of Guards</t>
    </r>
  </si>
  <si>
    <t>NB:  The automatic calculations are as follows: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</si>
</sst>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ptos Narrow"/>
      <family val="2"/>
      <scheme val="minor"/>
    </font>
    <font>
      <sz val="8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1" xfId="0" applyFont="1" applyBorder="1" applyAlignment="1">
      <alignment wrapText="1"/>
    </xf>
    <xf numFmtId="0" fontId="1" fillId="0" borderId="0" xfId="0" applyFont="1"/>
    <xf numFmtId="164" fontId="5" fillId="2" borderId="1" xfId="0" applyNumberFormat="1" applyFont="1" applyFill="1" applyBorder="1" applyAlignment="1" applyProtection="1">
      <alignment wrapText="1"/>
      <protection locked="0"/>
    </xf>
    <xf numFmtId="164" fontId="5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64" fontId="4" fillId="0" borderId="1" xfId="0" applyNumberFormat="1" applyFont="1" applyBorder="1" applyAlignment="1">
      <alignment wrapText="1"/>
    </xf>
    <xf numFmtId="164" fontId="4" fillId="0" borderId="6" xfId="0" applyNumberFormat="1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wrapText="1"/>
    </xf>
    <xf numFmtId="0" fontId="0" fillId="0" borderId="6" xfId="0" applyBorder="1" applyAlignment="1">
      <alignment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164" fontId="4" fillId="0" borderId="10" xfId="0" applyNumberFormat="1" applyFont="1" applyBorder="1" applyAlignment="1">
      <alignment wrapText="1"/>
    </xf>
    <xf numFmtId="164" fontId="4" fillId="0" borderId="11" xfId="0" applyNumberFormat="1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13" xfId="0" applyFont="1" applyBorder="1"/>
    <xf numFmtId="0" fontId="7" fillId="0" borderId="12" xfId="0" applyFont="1" applyBorder="1" applyAlignment="1">
      <alignment wrapText="1"/>
    </xf>
    <xf numFmtId="0" fontId="8" fillId="0" borderId="0" xfId="0" applyFont="1" applyBorder="1"/>
    <xf numFmtId="0" fontId="8" fillId="0" borderId="13" xfId="0" applyFont="1" applyBorder="1"/>
    <xf numFmtId="0" fontId="7" fillId="0" borderId="12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7" fillId="0" borderId="0" xfId="0" applyFont="1" applyBorder="1" applyAlignment="1">
      <alignment vertical="top" wrapText="1"/>
    </xf>
    <xf numFmtId="0" fontId="0" fillId="0" borderId="13" xfId="0" applyBorder="1" applyAlignment="1">
      <alignment vertical="top"/>
    </xf>
    <xf numFmtId="0" fontId="0" fillId="0" borderId="13" xfId="0" applyBorder="1"/>
    <xf numFmtId="0" fontId="6" fillId="0" borderId="8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0" fillId="0" borderId="1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171449</xdr:colOff>
      <xdr:row>0</xdr:row>
      <xdr:rowOff>0</xdr:rowOff>
    </xdr:from>
    <xdr:to>
      <xdr:col>6</xdr:col>
      <xdr:colOff>133350</xdr:colOff>
      <xdr:row>4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AEEF6E-7EB3-E97D-EC74-341493946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599" y="0"/>
          <a:ext cx="2914651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4A05A-926A-4E71-A339-B76F5BDFA4F3}">
  <sheetPr>
    <pageSetUpPr fitToPage="1"/>
  </sheetPr>
  <dimension ref="A7:I29"/>
  <sheetViews>
    <sheetView showGridLines="0" showRowColHeaders="0" tabSelected="1" view="pageLayout" topLeftCell="A12" zoomScaleNormal="100" workbookViewId="0">
      <selection activeCell="B12" sqref="B12"/>
    </sheetView>
  </sheetViews>
  <sheetFormatPr defaultRowHeight="14.5" x14ac:dyDescent="0.35"/>
  <cols>
    <col min="1" max="1" width="28.36328125" style="6" customWidth="1"/>
    <col min="2" max="2" width="10.7265625" style="7" customWidth="1"/>
    <col min="3" max="4" width="10.1796875" style="7" customWidth="1"/>
    <col min="5" max="5" width="11.54296875" style="7" customWidth="1"/>
    <col min="6" max="6" width="9.26953125" style="7" customWidth="1"/>
    <col min="7" max="7" width="11.54296875" style="7" customWidth="1"/>
    <col min="8" max="8" width="15.453125" style="7" customWidth="1"/>
    <col min="9" max="9" width="18.1796875" customWidth="1"/>
  </cols>
  <sheetData>
    <row r="7" spans="1:9" x14ac:dyDescent="0.35">
      <c r="A7" s="13" t="s">
        <v>0</v>
      </c>
      <c r="B7" s="14"/>
      <c r="C7" s="14"/>
      <c r="D7" s="14"/>
      <c r="E7" s="14"/>
      <c r="F7" s="14"/>
      <c r="G7" s="14"/>
      <c r="H7" s="14"/>
      <c r="I7" s="14"/>
    </row>
    <row r="8" spans="1:9" x14ac:dyDescent="0.35">
      <c r="A8" s="14"/>
      <c r="B8" s="14"/>
      <c r="C8" s="14"/>
      <c r="D8" s="14"/>
      <c r="E8" s="14"/>
      <c r="F8" s="14"/>
      <c r="G8" s="14"/>
      <c r="H8" s="14"/>
      <c r="I8" s="14"/>
    </row>
    <row r="9" spans="1:9" x14ac:dyDescent="0.35">
      <c r="A9" s="14"/>
      <c r="B9" s="14"/>
      <c r="C9" s="14"/>
      <c r="D9" s="14"/>
      <c r="E9" s="14"/>
      <c r="F9" s="14"/>
      <c r="G9" s="14"/>
      <c r="H9" s="14"/>
      <c r="I9" s="14"/>
    </row>
    <row r="10" spans="1:9" ht="43.5" customHeight="1" x14ac:dyDescent="0.35">
      <c r="A10" s="15"/>
      <c r="B10" s="17" t="s">
        <v>1</v>
      </c>
      <c r="C10" s="18"/>
      <c r="D10" s="18"/>
      <c r="E10" s="18"/>
      <c r="F10" s="19"/>
      <c r="G10" s="20"/>
      <c r="H10" s="21" t="s">
        <v>2</v>
      </c>
      <c r="I10" s="21"/>
    </row>
    <row r="11" spans="1:9" s="2" customFormat="1" ht="39.5" x14ac:dyDescent="0.35">
      <c r="A11" s="16"/>
      <c r="B11" s="1" t="s">
        <v>3</v>
      </c>
      <c r="C11" s="1" t="s">
        <v>4</v>
      </c>
      <c r="D11" s="1" t="s">
        <v>5</v>
      </c>
      <c r="E11" s="1" t="s">
        <v>6</v>
      </c>
      <c r="F11" s="1" t="s">
        <v>7</v>
      </c>
      <c r="G11" s="1" t="s">
        <v>21</v>
      </c>
      <c r="H11" s="1" t="s">
        <v>6</v>
      </c>
      <c r="I11" s="1" t="s">
        <v>21</v>
      </c>
    </row>
    <row r="12" spans="1:9" x14ac:dyDescent="0.35">
      <c r="A12" s="1" t="s">
        <v>8</v>
      </c>
      <c r="B12" s="3"/>
      <c r="C12" s="3"/>
      <c r="D12" s="3"/>
      <c r="E12" s="4">
        <f>B12+C12+D12</f>
        <v>0</v>
      </c>
      <c r="F12" s="5">
        <v>12</v>
      </c>
      <c r="G12" s="4">
        <f>E12*F12</f>
        <v>0</v>
      </c>
      <c r="H12" s="4">
        <f>E12*12</f>
        <v>0</v>
      </c>
      <c r="I12" s="4">
        <f>G12*12</f>
        <v>0</v>
      </c>
    </row>
    <row r="13" spans="1:9" x14ac:dyDescent="0.35">
      <c r="A13" s="1" t="s">
        <v>9</v>
      </c>
      <c r="B13" s="3"/>
      <c r="C13" s="3"/>
      <c r="D13" s="3"/>
      <c r="E13" s="4">
        <f>B13+C13+D13</f>
        <v>0</v>
      </c>
      <c r="F13" s="5">
        <v>18</v>
      </c>
      <c r="G13" s="4">
        <f t="shared" ref="G13:G15" si="0">E13*F13</f>
        <v>0</v>
      </c>
      <c r="H13" s="4">
        <f t="shared" ref="H13:H15" si="1">E13*12</f>
        <v>0</v>
      </c>
      <c r="I13" s="4">
        <f t="shared" ref="I13:I15" si="2">G13*12</f>
        <v>0</v>
      </c>
    </row>
    <row r="14" spans="1:9" x14ac:dyDescent="0.35">
      <c r="A14" s="1" t="s">
        <v>10</v>
      </c>
      <c r="B14" s="3"/>
      <c r="C14" s="3"/>
      <c r="D14" s="3"/>
      <c r="E14" s="4">
        <f>B14+C14+D14</f>
        <v>0</v>
      </c>
      <c r="F14" s="5">
        <v>10</v>
      </c>
      <c r="G14" s="4">
        <f t="shared" si="0"/>
        <v>0</v>
      </c>
      <c r="H14" s="4">
        <f t="shared" si="1"/>
        <v>0</v>
      </c>
      <c r="I14" s="4">
        <f t="shared" si="2"/>
        <v>0</v>
      </c>
    </row>
    <row r="15" spans="1:9" x14ac:dyDescent="0.35">
      <c r="A15" s="1" t="s">
        <v>11</v>
      </c>
      <c r="B15" s="3"/>
      <c r="C15" s="3"/>
      <c r="D15" s="3"/>
      <c r="E15" s="4">
        <f>B15+C15+D15</f>
        <v>0</v>
      </c>
      <c r="F15" s="5">
        <v>10</v>
      </c>
      <c r="G15" s="4">
        <f t="shared" si="0"/>
        <v>0</v>
      </c>
      <c r="H15" s="4">
        <f t="shared" si="1"/>
        <v>0</v>
      </c>
      <c r="I15" s="4">
        <f t="shared" si="2"/>
        <v>0</v>
      </c>
    </row>
    <row r="16" spans="1:9" ht="25" customHeight="1" x14ac:dyDescent="0.35">
      <c r="A16" s="10" t="s">
        <v>13</v>
      </c>
      <c r="B16" s="11"/>
      <c r="C16" s="11"/>
      <c r="D16" s="11"/>
      <c r="E16" s="11"/>
      <c r="F16" s="11"/>
      <c r="G16" s="11"/>
      <c r="H16" s="12"/>
      <c r="I16" s="8">
        <f>SUM(G12:G15)</f>
        <v>0</v>
      </c>
    </row>
    <row r="17" spans="1:9" ht="17" customHeight="1" x14ac:dyDescent="0.35">
      <c r="A17" s="10" t="s">
        <v>12</v>
      </c>
      <c r="B17" s="11"/>
      <c r="C17" s="11"/>
      <c r="D17" s="11"/>
      <c r="E17" s="11"/>
      <c r="F17" s="11"/>
      <c r="G17" s="11"/>
      <c r="H17" s="12"/>
      <c r="I17" s="9">
        <f>I16*0.15</f>
        <v>0</v>
      </c>
    </row>
    <row r="18" spans="1:9" ht="18.5" customHeight="1" x14ac:dyDescent="0.35">
      <c r="A18" s="23" t="s">
        <v>19</v>
      </c>
      <c r="B18" s="24"/>
      <c r="C18" s="24"/>
      <c r="D18" s="24"/>
      <c r="E18" s="24"/>
      <c r="F18" s="24"/>
      <c r="G18" s="24"/>
      <c r="H18" s="25"/>
      <c r="I18" s="26">
        <f>I16+I17</f>
        <v>0</v>
      </c>
    </row>
    <row r="19" spans="1:9" ht="19.5" customHeight="1" thickBot="1" x14ac:dyDescent="0.4">
      <c r="A19" s="10" t="s">
        <v>14</v>
      </c>
      <c r="B19" s="11"/>
      <c r="C19" s="11"/>
      <c r="D19" s="11"/>
      <c r="E19" s="11"/>
      <c r="F19" s="11"/>
      <c r="G19" s="11"/>
      <c r="H19" s="11"/>
      <c r="I19" s="27">
        <f>I18*12</f>
        <v>0</v>
      </c>
    </row>
    <row r="20" spans="1:9" ht="15" thickTop="1" x14ac:dyDescent="0.35">
      <c r="A20" s="28"/>
      <c r="B20" s="29"/>
      <c r="C20" s="29"/>
      <c r="D20" s="29"/>
      <c r="E20" s="29"/>
      <c r="F20" s="29"/>
      <c r="G20" s="29"/>
      <c r="H20" s="29"/>
      <c r="I20" s="30"/>
    </row>
    <row r="21" spans="1:9" x14ac:dyDescent="0.35">
      <c r="A21" s="31" t="s">
        <v>23</v>
      </c>
      <c r="B21" s="32"/>
      <c r="C21" s="32"/>
      <c r="D21" s="32"/>
      <c r="E21" s="32"/>
      <c r="F21" s="32"/>
      <c r="G21" s="32"/>
      <c r="H21" s="32"/>
      <c r="I21" s="33"/>
    </row>
    <row r="22" spans="1:9" ht="25" customHeight="1" x14ac:dyDescent="0.35">
      <c r="A22" s="34" t="s">
        <v>20</v>
      </c>
      <c r="B22" s="35"/>
      <c r="C22" s="35"/>
      <c r="D22" s="35"/>
      <c r="E22" s="35"/>
      <c r="F22" s="36" t="s">
        <v>22</v>
      </c>
      <c r="G22" s="35"/>
      <c r="H22" s="35"/>
      <c r="I22" s="37"/>
    </row>
    <row r="23" spans="1:9" x14ac:dyDescent="0.35">
      <c r="A23" s="28"/>
      <c r="B23" s="29"/>
      <c r="C23" s="29"/>
      <c r="D23" s="29"/>
      <c r="E23" s="29"/>
      <c r="F23" s="29"/>
      <c r="G23" s="29"/>
      <c r="H23" s="29"/>
      <c r="I23" s="30"/>
    </row>
    <row r="24" spans="1:9" x14ac:dyDescent="0.35">
      <c r="A24" s="28"/>
      <c r="B24" s="29"/>
      <c r="C24" s="29"/>
      <c r="D24" s="29"/>
      <c r="E24" s="29"/>
      <c r="F24" s="29"/>
      <c r="G24" s="29"/>
      <c r="H24" s="29"/>
      <c r="I24" s="38"/>
    </row>
    <row r="25" spans="1:9" x14ac:dyDescent="0.35">
      <c r="A25" s="39" t="s">
        <v>15</v>
      </c>
      <c r="B25" s="22"/>
      <c r="C25" s="40"/>
      <c r="D25" s="40"/>
      <c r="E25" s="22" t="s">
        <v>16</v>
      </c>
      <c r="F25" s="22"/>
      <c r="G25" s="22"/>
      <c r="H25" s="22"/>
      <c r="I25" s="38"/>
    </row>
    <row r="26" spans="1:9" x14ac:dyDescent="0.35">
      <c r="A26" s="41"/>
      <c r="B26" s="40"/>
      <c r="C26" s="40"/>
      <c r="D26" s="40"/>
      <c r="E26" s="40"/>
      <c r="F26" s="40"/>
      <c r="G26" s="40"/>
      <c r="H26" s="40"/>
      <c r="I26" s="38"/>
    </row>
    <row r="27" spans="1:9" x14ac:dyDescent="0.35">
      <c r="A27" s="41"/>
      <c r="B27" s="40"/>
      <c r="C27" s="40"/>
      <c r="D27" s="40"/>
      <c r="E27" s="40"/>
      <c r="F27" s="40"/>
      <c r="G27" s="40"/>
      <c r="H27" s="40"/>
      <c r="I27" s="38"/>
    </row>
    <row r="28" spans="1:9" x14ac:dyDescent="0.35">
      <c r="A28" s="41"/>
      <c r="B28" s="40"/>
      <c r="C28" s="40"/>
      <c r="D28" s="40"/>
      <c r="E28" s="40"/>
      <c r="F28" s="40"/>
      <c r="G28" s="40"/>
      <c r="H28" s="40"/>
      <c r="I28" s="38"/>
    </row>
    <row r="29" spans="1:9" x14ac:dyDescent="0.35">
      <c r="A29" s="42" t="s">
        <v>17</v>
      </c>
      <c r="B29" s="43"/>
      <c r="C29" s="44"/>
      <c r="D29" s="44"/>
      <c r="E29" s="43" t="s">
        <v>18</v>
      </c>
      <c r="F29" s="43"/>
      <c r="G29" s="43"/>
      <c r="H29" s="43"/>
      <c r="I29" s="45"/>
    </row>
  </sheetData>
  <sheetProtection algorithmName="SHA-512" hashValue="/aaPaM/ORuMjdk7Sgv1mQmIoN+KJHjDOr6XIgNczTgFDtCu1nOH8C++Q4cnIxC+KRDedb9b54hYsq9UPsGW9wg==" saltValue="sJTdH18x6+xhZOw9j30jRA==" spinCount="100000" sheet="1" objects="1" scenarios="1" selectLockedCells="1"/>
  <mergeCells count="15">
    <mergeCell ref="A25:B25"/>
    <mergeCell ref="E25:H25"/>
    <mergeCell ref="A29:B29"/>
    <mergeCell ref="E29:H29"/>
    <mergeCell ref="A19:H19"/>
    <mergeCell ref="A21:I21"/>
    <mergeCell ref="A22:E22"/>
    <mergeCell ref="F22:I22"/>
    <mergeCell ref="A18:H18"/>
    <mergeCell ref="A17:H17"/>
    <mergeCell ref="A7:I9"/>
    <mergeCell ref="A10:A11"/>
    <mergeCell ref="B10:G10"/>
    <mergeCell ref="H10:I10"/>
    <mergeCell ref="A16:H16"/>
  </mergeCells>
  <pageMargins left="0.70866141732283472" right="0.70866141732283472" top="0.35433070866141736" bottom="0.55118110236220474" header="0.31496062992125984" footer="0.31496062992125984"/>
  <pageSetup paperSize="9" scale="99" orientation="landscape" r:id="rId1"/>
  <headerFooter>
    <oddFooter>&amp;L&amp;"Arial,Bold"&amp;10ANNEXURE A: PRICING SCHEDULE FOR HEAD OFFICE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ANNEXURE A - HEAD OFFICE</vt:lpstr>
      <vt:lpstr>'ANNEXURE A - HEAD OFFICE'!Print_Area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Oupa Maenetja</dc:creator>
  <cp:lastModifiedBy>Oupa Maenetja</cp:lastModifiedBy>
  <cp:lastPrinted>2026-07-23T07:07:23Z</cp:lastPrinted>
  <dcterms:created xsi:type="dcterms:W3CDTF">2026-06-19T06:15:12Z</dcterms:created>
  <dcterms:modified xsi:type="dcterms:W3CDTF">2026-07-23T07:07:53Z</dcterms:modified>
</cp:coreProperties>
</file>